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fe4c7f07d922ef/Documents/Budget/Budget26/"/>
    </mc:Choice>
  </mc:AlternateContent>
  <xr:revisionPtr revIDLastSave="27" documentId="8_{9FE63D49-9175-4F47-8533-AE96B05850C2}" xr6:coauthVersionLast="47" xr6:coauthVersionMax="47" xr10:uidLastSave="{6AF75837-4EEF-4905-B546-DD5A0E365286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C13" i="1"/>
  <c r="C15" i="1" s="1"/>
  <c r="C36" i="1"/>
  <c r="D36" i="1"/>
  <c r="B36" i="1"/>
  <c r="E33" i="1"/>
  <c r="E34" i="1"/>
  <c r="E35" i="1"/>
  <c r="E24" i="1"/>
  <c r="D26" i="1"/>
  <c r="E22" i="1"/>
  <c r="E19" i="1"/>
  <c r="E18" i="1"/>
  <c r="E17" i="1"/>
  <c r="D13" i="1"/>
  <c r="D15" i="1" s="1"/>
  <c r="E11" i="1"/>
  <c r="E10" i="1"/>
  <c r="E9" i="1"/>
  <c r="E8" i="1"/>
  <c r="E6" i="1"/>
  <c r="E5" i="1"/>
  <c r="E4" i="1"/>
  <c r="E15" i="1" l="1"/>
  <c r="E30" i="1"/>
  <c r="E32" i="1" l="1"/>
  <c r="E36" i="1" s="1"/>
  <c r="E26" i="1"/>
  <c r="E13" i="1"/>
</calcChain>
</file>

<file path=xl/sharedStrings.xml><?xml version="1.0" encoding="utf-8"?>
<sst xmlns="http://schemas.openxmlformats.org/spreadsheetml/2006/main" count="42" uniqueCount="41">
  <si>
    <t>General Fund</t>
  </si>
  <si>
    <t>REVENUES:</t>
  </si>
  <si>
    <t>General Property Taxes</t>
  </si>
  <si>
    <t>Intergovernmental Revenues</t>
  </si>
  <si>
    <t>Licenses &amp; Permits</t>
  </si>
  <si>
    <t>Fines, Forfeitures &amp; Penalties</t>
  </si>
  <si>
    <t>Public Charges for Services</t>
  </si>
  <si>
    <t>Intergovernmental Charges for Services</t>
  </si>
  <si>
    <t>Miscellaneous Revenues</t>
  </si>
  <si>
    <t>Other Financing Sources</t>
  </si>
  <si>
    <t xml:space="preserve">          Total Revenues</t>
  </si>
  <si>
    <t xml:space="preserve">          Cash Balance Applied</t>
  </si>
  <si>
    <t>Total Revenues &amp; Cash Balance Applied</t>
  </si>
  <si>
    <t>EXPENDITURES:</t>
  </si>
  <si>
    <t>General Government</t>
  </si>
  <si>
    <t>Public Safety</t>
  </si>
  <si>
    <t>Public Works</t>
  </si>
  <si>
    <t>Health &amp; Human Services</t>
  </si>
  <si>
    <t>Culture, Recreation and Education</t>
  </si>
  <si>
    <t>Conservation &amp; Development</t>
  </si>
  <si>
    <t>Capital Outlay</t>
  </si>
  <si>
    <t>Debt Service</t>
  </si>
  <si>
    <t>Other Financing Uses</t>
  </si>
  <si>
    <t xml:space="preserve">          Total Expenditures</t>
  </si>
  <si>
    <t>GOVERNMENTAL FUNDS</t>
  </si>
  <si>
    <t>Fund Bal.</t>
  </si>
  <si>
    <t>Revenues</t>
  </si>
  <si>
    <t>Expenditures</t>
  </si>
  <si>
    <t>Property Tax</t>
  </si>
  <si>
    <t>Contribution</t>
  </si>
  <si>
    <t>Capital Reserve Outlay</t>
  </si>
  <si>
    <t xml:space="preserve">     General Public Building</t>
  </si>
  <si>
    <t xml:space="preserve">     General Government Outlay</t>
  </si>
  <si>
    <t xml:space="preserve">     Highway Equipment Outlay</t>
  </si>
  <si>
    <t xml:space="preserve">     Highway Building Outlay- Const</t>
  </si>
  <si>
    <t>Long Term Debt</t>
  </si>
  <si>
    <t>% Change</t>
  </si>
  <si>
    <t>Projected Fund Bal.</t>
  </si>
  <si>
    <t>Jan. 1, 2025</t>
  </si>
  <si>
    <t>Dec.31, 2025</t>
  </si>
  <si>
    <t>PROPOSED TOWN OF COOPERSTOWN BUDGET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</si>
</sst>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mmmm\ d\,\ yyyy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8.5"/>
      <name val="MS Sans Serif"/>
      <family val="2"/>
    </font>
    <font>
      <sz val="10"/>
      <name val="MS Sans Serif"/>
      <family val="2"/>
    </font>
    <font>
      <b/>
      <sz val="8"/>
      <name val="MS Sans Serif"/>
    </font>
    <font>
      <sz val="8"/>
      <name val="MS Sans Serif"/>
      <family val="2"/>
    </font>
    <font>
      <b/>
      <sz val="8"/>
      <name val="MS Sans Serif"/>
      <family val="2"/>
    </font>
    <font>
      <u/>
      <sz val="8"/>
      <name val="MS Sans Serif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 applyProtection="1">
      <protection locked="0"/>
    </xf>
    <xf numFmtId="5" fontId="3" fillId="2" borderId="0" xfId="0" applyNumberFormat="1" applyFont="1" applyFill="1" applyAlignment="1" applyProtection="1">
      <alignment horizontal="right"/>
      <protection locked="0"/>
    </xf>
    <xf numFmtId="5" fontId="3" fillId="2" borderId="0" xfId="0" applyNumberFormat="1" applyFont="1" applyFill="1" applyProtection="1">
      <protection locked="0"/>
    </xf>
    <xf numFmtId="166" fontId="3" fillId="2" borderId="0" xfId="1" applyNumberFormat="1" applyFont="1" applyFill="1" applyBorder="1" applyAlignment="1" applyProtection="1">
      <protection locked="0"/>
    </xf>
    <xf numFmtId="166" fontId="3" fillId="2" borderId="0" xfId="0" applyNumberFormat="1" applyFont="1" applyFill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14" fontId="4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2" borderId="4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6" fillId="2" borderId="5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0" xfId="0" applyFont="1" applyFill="1" applyAlignment="1" applyProtection="1">
      <alignment horizontal="right"/>
      <protection locked="0"/>
    </xf>
    <xf numFmtId="5" fontId="6" fillId="2" borderId="0" xfId="0" applyNumberFormat="1" applyFont="1" applyFill="1" applyAlignment="1" applyProtection="1">
      <alignment horizontal="right"/>
      <protection locked="0"/>
    </xf>
    <xf numFmtId="164" fontId="7" fillId="2" borderId="0" xfId="0" applyNumberFormat="1" applyFont="1" applyFill="1" applyAlignment="1" applyProtection="1">
      <alignment horizontal="center"/>
      <protection locked="0"/>
    </xf>
    <xf numFmtId="1" fontId="6" fillId="2" borderId="0" xfId="0" applyNumberFormat="1" applyFont="1" applyFill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7" fillId="2" borderId="4" xfId="0" applyFont="1" applyFill="1" applyBorder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3" fontId="6" fillId="2" borderId="0" xfId="0" applyNumberFormat="1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9" fillId="0" borderId="4" xfId="0" applyFont="1" applyBorder="1"/>
    <xf numFmtId="165" fontId="5" fillId="2" borderId="0" xfId="0" applyNumberFormat="1" applyFont="1" applyFill="1" applyAlignment="1" applyProtection="1">
      <alignment horizontal="center"/>
      <protection locked="0"/>
    </xf>
    <xf numFmtId="5" fontId="6" fillId="2" borderId="0" xfId="0" applyNumberFormat="1" applyFont="1" applyFill="1" applyProtection="1">
      <protection locked="0"/>
    </xf>
    <xf numFmtId="5" fontId="6" fillId="2" borderId="5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5" fontId="6" fillId="2" borderId="7" xfId="0" applyNumberFormat="1" applyFont="1" applyFill="1" applyBorder="1" applyProtection="1">
      <protection locked="0"/>
    </xf>
    <xf numFmtId="5" fontId="6" fillId="2" borderId="7" xfId="0" applyNumberFormat="1" applyFont="1" applyFill="1" applyBorder="1" applyAlignment="1" applyProtection="1">
      <alignment horizontal="right"/>
      <protection locked="0"/>
    </xf>
    <xf numFmtId="5" fontId="6" fillId="2" borderId="8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zoomScale="110" zoomScaleNormal="110" workbookViewId="0">
      <selection activeCell="F36" sqref="A1:F36"/>
    </sheetView>
  </sheetViews>
  <sheetFormatPr defaultRowHeight="14.4" x14ac:dyDescent="0.3"/>
  <cols>
    <col min="1" max="1" width="30.109375" customWidth="1"/>
    <col min="2" max="4" width="13.33203125" customWidth="1"/>
    <col min="5" max="5" width="12.44140625" customWidth="1"/>
    <col min="6" max="6" width="13.33203125" customWidth="1"/>
    <col min="7" max="7" width="10.88671875" customWidth="1"/>
    <col min="8" max="8" width="9" customWidth="1"/>
    <col min="9" max="9" width="10.88671875" customWidth="1"/>
  </cols>
  <sheetData>
    <row r="1" spans="1:10" ht="17.399999999999999" x14ac:dyDescent="0.3">
      <c r="A1" s="35" t="s">
        <v>40</v>
      </c>
      <c r="B1" s="36"/>
      <c r="C1" s="36"/>
      <c r="D1" s="36"/>
      <c r="E1" s="36"/>
      <c r="F1" s="37"/>
    </row>
    <row r="2" spans="1:10" x14ac:dyDescent="0.3">
      <c r="A2" s="11" t="s">
        <v>0</v>
      </c>
      <c r="B2" s="12"/>
      <c r="C2" s="13">
        <v>2024</v>
      </c>
      <c r="D2" s="13">
        <v>2025</v>
      </c>
      <c r="E2" s="13" t="s">
        <v>36</v>
      </c>
      <c r="F2" s="14"/>
    </row>
    <row r="3" spans="1:10" x14ac:dyDescent="0.3">
      <c r="A3" s="11" t="s">
        <v>1</v>
      </c>
      <c r="B3" s="12"/>
      <c r="C3" s="16"/>
      <c r="D3" s="16"/>
      <c r="E3" s="12"/>
      <c r="F3" s="14"/>
    </row>
    <row r="4" spans="1:10" x14ac:dyDescent="0.3">
      <c r="A4" s="15" t="s">
        <v>2</v>
      </c>
      <c r="B4" s="12"/>
      <c r="C4" s="17">
        <v>401744</v>
      </c>
      <c r="D4" s="17">
        <v>394901</v>
      </c>
      <c r="E4" s="18">
        <f>(D4-C4)/C4</f>
        <v>-1.703323509498586E-2</v>
      </c>
      <c r="F4" s="14"/>
      <c r="J4" s="2"/>
    </row>
    <row r="5" spans="1:10" x14ac:dyDescent="0.3">
      <c r="A5" s="15" t="s">
        <v>3</v>
      </c>
      <c r="B5" s="12"/>
      <c r="C5" s="19">
        <v>288847</v>
      </c>
      <c r="D5" s="19">
        <v>326982</v>
      </c>
      <c r="E5" s="18">
        <f>(D5-C5)/C5</f>
        <v>0.13202491284313148</v>
      </c>
      <c r="F5" s="14"/>
    </row>
    <row r="6" spans="1:10" x14ac:dyDescent="0.3">
      <c r="A6" s="15" t="s">
        <v>4</v>
      </c>
      <c r="B6" s="12"/>
      <c r="C6" s="16">
        <v>8050</v>
      </c>
      <c r="D6" s="16">
        <v>7950</v>
      </c>
      <c r="E6" s="18">
        <f>(D6-C6)/C6</f>
        <v>-1.2422360248447204E-2</v>
      </c>
      <c r="F6" s="14"/>
    </row>
    <row r="7" spans="1:10" x14ac:dyDescent="0.3">
      <c r="A7" s="15" t="s">
        <v>5</v>
      </c>
      <c r="B7" s="12"/>
      <c r="C7" s="16">
        <v>0</v>
      </c>
      <c r="D7" s="16">
        <v>0</v>
      </c>
      <c r="E7" s="18">
        <v>0</v>
      </c>
      <c r="F7" s="14"/>
    </row>
    <row r="8" spans="1:10" x14ac:dyDescent="0.3">
      <c r="A8" s="15" t="s">
        <v>6</v>
      </c>
      <c r="B8" s="12"/>
      <c r="C8" s="16">
        <v>1800</v>
      </c>
      <c r="D8" s="16">
        <v>2000</v>
      </c>
      <c r="E8" s="18">
        <f>(D8-C8)/C8</f>
        <v>0.1111111111111111</v>
      </c>
      <c r="F8" s="14"/>
    </row>
    <row r="9" spans="1:10" x14ac:dyDescent="0.3">
      <c r="A9" s="15" t="s">
        <v>7</v>
      </c>
      <c r="B9" s="12"/>
      <c r="C9" s="16">
        <v>1500</v>
      </c>
      <c r="D9" s="16">
        <v>1500</v>
      </c>
      <c r="E9" s="18">
        <f>(D9-C9)/C9</f>
        <v>0</v>
      </c>
      <c r="F9" s="14"/>
    </row>
    <row r="10" spans="1:10" x14ac:dyDescent="0.3">
      <c r="A10" s="15" t="s">
        <v>8</v>
      </c>
      <c r="B10" s="12"/>
      <c r="C10" s="16">
        <v>6000</v>
      </c>
      <c r="D10" s="16">
        <v>6000</v>
      </c>
      <c r="E10" s="18">
        <f>(D10-C10)/C10</f>
        <v>0</v>
      </c>
      <c r="F10" s="14"/>
    </row>
    <row r="11" spans="1:10" x14ac:dyDescent="0.3">
      <c r="A11" s="15" t="s">
        <v>9</v>
      </c>
      <c r="B11" s="12"/>
      <c r="C11" s="20">
        <v>1600</v>
      </c>
      <c r="D11" s="20">
        <v>1600</v>
      </c>
      <c r="E11" s="18">
        <f>(D11-C11)/C11</f>
        <v>0</v>
      </c>
      <c r="F11" s="14"/>
    </row>
    <row r="12" spans="1:10" x14ac:dyDescent="0.3">
      <c r="A12" s="15" t="s">
        <v>35</v>
      </c>
      <c r="B12" s="12"/>
      <c r="C12" s="20"/>
      <c r="D12" s="20"/>
      <c r="E12" s="12"/>
      <c r="F12" s="14"/>
    </row>
    <row r="13" spans="1:10" x14ac:dyDescent="0.3">
      <c r="A13" s="21" t="s">
        <v>10</v>
      </c>
      <c r="B13" s="12"/>
      <c r="C13" s="17">
        <f>SUM(C4:C11)</f>
        <v>709541</v>
      </c>
      <c r="D13" s="17">
        <f>SUM(D4:D11)</f>
        <v>740933</v>
      </c>
      <c r="E13" s="18">
        <f>(D13-C13)/C13</f>
        <v>4.4242686469139911E-2</v>
      </c>
      <c r="F13" s="14"/>
    </row>
    <row r="14" spans="1:10" x14ac:dyDescent="0.3">
      <c r="A14" s="15" t="s">
        <v>11</v>
      </c>
      <c r="B14" s="12"/>
      <c r="C14" s="20">
        <v>60000</v>
      </c>
      <c r="D14" s="20">
        <v>65160</v>
      </c>
      <c r="E14" s="18"/>
      <c r="F14" s="14"/>
    </row>
    <row r="15" spans="1:10" x14ac:dyDescent="0.3">
      <c r="A15" s="21" t="s">
        <v>12</v>
      </c>
      <c r="B15" s="12"/>
      <c r="C15" s="22">
        <f>SUM(C13:C14)</f>
        <v>769541</v>
      </c>
      <c r="D15" s="22">
        <f>SUM(D13:D14)</f>
        <v>806093</v>
      </c>
      <c r="E15" s="18">
        <f>(D15-C15)/C15</f>
        <v>4.7498443877584173E-2</v>
      </c>
      <c r="F15" s="14"/>
    </row>
    <row r="16" spans="1:10" x14ac:dyDescent="0.3">
      <c r="A16" s="11" t="s">
        <v>13</v>
      </c>
      <c r="B16" s="12"/>
      <c r="C16" s="16"/>
      <c r="D16" s="16"/>
      <c r="E16" s="12"/>
      <c r="F16" s="14"/>
    </row>
    <row r="17" spans="1:12" x14ac:dyDescent="0.3">
      <c r="A17" s="15" t="s">
        <v>14</v>
      </c>
      <c r="B17" s="12"/>
      <c r="C17" s="23">
        <v>107500</v>
      </c>
      <c r="D17" s="23">
        <v>113500</v>
      </c>
      <c r="E17" s="18">
        <f>(D17-C17)/C17</f>
        <v>5.5813953488372092E-2</v>
      </c>
      <c r="F17" s="14"/>
    </row>
    <row r="18" spans="1:12" x14ac:dyDescent="0.3">
      <c r="A18" s="15" t="s">
        <v>15</v>
      </c>
      <c r="B18" s="12"/>
      <c r="C18" s="23">
        <v>173216</v>
      </c>
      <c r="D18" s="23">
        <v>182329</v>
      </c>
      <c r="E18" s="18">
        <f>(D18-C18)/C18</f>
        <v>5.2610613338259747E-2</v>
      </c>
      <c r="F18" s="14"/>
    </row>
    <row r="19" spans="1:12" x14ac:dyDescent="0.3">
      <c r="A19" s="15" t="s">
        <v>16</v>
      </c>
      <c r="B19" s="12"/>
      <c r="C19" s="23">
        <v>443521</v>
      </c>
      <c r="D19" s="23">
        <v>474077</v>
      </c>
      <c r="E19" s="18">
        <f>(D19-C19)/C19</f>
        <v>6.889414480937768E-2</v>
      </c>
      <c r="F19" s="14"/>
    </row>
    <row r="20" spans="1:12" x14ac:dyDescent="0.3">
      <c r="A20" s="15" t="s">
        <v>17</v>
      </c>
      <c r="B20" s="12"/>
      <c r="C20" s="16">
        <v>0</v>
      </c>
      <c r="D20" s="16">
        <v>0</v>
      </c>
      <c r="E20" s="18">
        <v>0</v>
      </c>
      <c r="F20" s="14"/>
    </row>
    <row r="21" spans="1:12" x14ac:dyDescent="0.3">
      <c r="A21" s="15" t="s">
        <v>18</v>
      </c>
      <c r="B21" s="12"/>
      <c r="C21" s="16">
        <v>0</v>
      </c>
      <c r="D21" s="16">
        <v>0</v>
      </c>
      <c r="E21" s="18">
        <v>0</v>
      </c>
      <c r="F21" s="14"/>
    </row>
    <row r="22" spans="1:12" x14ac:dyDescent="0.3">
      <c r="A22" s="15" t="s">
        <v>19</v>
      </c>
      <c r="B22" s="12"/>
      <c r="C22" s="16">
        <v>1000</v>
      </c>
      <c r="D22" s="16">
        <v>1000</v>
      </c>
      <c r="E22" s="18">
        <f>(D22-C22)/C22</f>
        <v>0</v>
      </c>
      <c r="F22" s="14"/>
    </row>
    <row r="23" spans="1:12" x14ac:dyDescent="0.3">
      <c r="A23" s="15" t="s">
        <v>20</v>
      </c>
      <c r="B23" s="12"/>
      <c r="C23" s="16">
        <v>0</v>
      </c>
      <c r="D23" s="16">
        <v>0</v>
      </c>
      <c r="E23" s="18">
        <v>0</v>
      </c>
      <c r="F23" s="14"/>
    </row>
    <row r="24" spans="1:12" x14ac:dyDescent="0.3">
      <c r="A24" s="15" t="s">
        <v>21</v>
      </c>
      <c r="B24" s="12"/>
      <c r="C24" s="23">
        <v>44304</v>
      </c>
      <c r="D24" s="23">
        <v>35187</v>
      </c>
      <c r="E24" s="18">
        <f t="shared" ref="E24" si="0">(D24-C24)/C24</f>
        <v>-0.2057827735644637</v>
      </c>
      <c r="F24" s="14"/>
    </row>
    <row r="25" spans="1:12" x14ac:dyDescent="0.3">
      <c r="A25" s="15" t="s">
        <v>22</v>
      </c>
      <c r="B25" s="12"/>
      <c r="C25" s="23">
        <v>0</v>
      </c>
      <c r="D25" s="23">
        <v>0</v>
      </c>
      <c r="E25" s="18">
        <v>0</v>
      </c>
      <c r="F25" s="14"/>
    </row>
    <row r="26" spans="1:12" x14ac:dyDescent="0.3">
      <c r="A26" s="21" t="s">
        <v>23</v>
      </c>
      <c r="B26" s="12"/>
      <c r="C26" s="22">
        <f>SUM(C17:C25)</f>
        <v>769541</v>
      </c>
      <c r="D26" s="22">
        <f>SUM(D17:D25)</f>
        <v>806093</v>
      </c>
      <c r="E26" s="18">
        <f>(D26-C26)/C26</f>
        <v>4.7498443877584173E-2</v>
      </c>
      <c r="F26" s="14"/>
    </row>
    <row r="27" spans="1:12" x14ac:dyDescent="0.3">
      <c r="A27" s="11" t="s">
        <v>24</v>
      </c>
      <c r="B27" s="12"/>
      <c r="C27" s="16"/>
      <c r="D27" s="16"/>
      <c r="E27" s="12"/>
      <c r="F27" s="14"/>
    </row>
    <row r="28" spans="1:12" ht="21.6" x14ac:dyDescent="0.3">
      <c r="A28" s="15"/>
      <c r="B28" s="24" t="s">
        <v>25</v>
      </c>
      <c r="C28" s="13" t="s">
        <v>26</v>
      </c>
      <c r="D28" s="13" t="s">
        <v>27</v>
      </c>
      <c r="E28" s="34" t="s">
        <v>37</v>
      </c>
      <c r="F28" s="25" t="s">
        <v>28</v>
      </c>
    </row>
    <row r="29" spans="1:12" x14ac:dyDescent="0.3">
      <c r="A29" s="26"/>
      <c r="B29" s="27" t="s">
        <v>38</v>
      </c>
      <c r="C29" s="13"/>
      <c r="D29" s="13"/>
      <c r="E29" s="24" t="s">
        <v>39</v>
      </c>
      <c r="F29" s="25" t="s">
        <v>29</v>
      </c>
    </row>
    <row r="30" spans="1:12" x14ac:dyDescent="0.3">
      <c r="A30" s="11" t="s">
        <v>0</v>
      </c>
      <c r="B30" s="17">
        <v>180202</v>
      </c>
      <c r="C30" s="17">
        <v>740933</v>
      </c>
      <c r="D30" s="17">
        <v>806093</v>
      </c>
      <c r="E30" s="28">
        <f>B30+C30-D30</f>
        <v>115042</v>
      </c>
      <c r="F30" s="29">
        <v>394901</v>
      </c>
      <c r="G30" s="3"/>
      <c r="I30" s="3"/>
      <c r="J30" s="2"/>
      <c r="K30" s="2"/>
      <c r="L30" s="3"/>
    </row>
    <row r="31" spans="1:12" x14ac:dyDescent="0.3">
      <c r="A31" s="11" t="s">
        <v>30</v>
      </c>
      <c r="B31" s="17"/>
      <c r="C31" s="17"/>
      <c r="D31" s="17"/>
      <c r="E31" s="28"/>
      <c r="F31" s="29"/>
    </row>
    <row r="32" spans="1:12" x14ac:dyDescent="0.3">
      <c r="A32" s="15" t="s">
        <v>31</v>
      </c>
      <c r="B32" s="17">
        <v>500</v>
      </c>
      <c r="C32" s="17">
        <v>0</v>
      </c>
      <c r="D32" s="17">
        <v>0</v>
      </c>
      <c r="E32" s="28">
        <f>SUM(B32+C32-D32)</f>
        <v>500</v>
      </c>
      <c r="F32" s="29"/>
    </row>
    <row r="33" spans="1:9" x14ac:dyDescent="0.3">
      <c r="A33" s="15" t="s">
        <v>32</v>
      </c>
      <c r="B33" s="17">
        <v>565</v>
      </c>
      <c r="C33" s="17">
        <v>0</v>
      </c>
      <c r="D33" s="17">
        <v>0</v>
      </c>
      <c r="E33" s="28">
        <f t="shared" ref="E33:E35" si="1">SUM(B33+C33-D33)</f>
        <v>565</v>
      </c>
      <c r="F33" s="29"/>
    </row>
    <row r="34" spans="1:9" x14ac:dyDescent="0.3">
      <c r="A34" s="15" t="s">
        <v>33</v>
      </c>
      <c r="B34" s="17">
        <v>12305</v>
      </c>
      <c r="C34" s="17">
        <v>0</v>
      </c>
      <c r="D34" s="17">
        <v>0</v>
      </c>
      <c r="E34" s="28">
        <f t="shared" si="1"/>
        <v>12305</v>
      </c>
      <c r="F34" s="29"/>
    </row>
    <row r="35" spans="1:9" x14ac:dyDescent="0.3">
      <c r="A35" s="15" t="s">
        <v>34</v>
      </c>
      <c r="B35" s="17">
        <v>870</v>
      </c>
      <c r="C35" s="17">
        <v>0</v>
      </c>
      <c r="D35" s="17">
        <v>0</v>
      </c>
      <c r="E35" s="28">
        <f t="shared" si="1"/>
        <v>870</v>
      </c>
      <c r="F35" s="29"/>
    </row>
    <row r="36" spans="1:9" ht="15" thickBot="1" x14ac:dyDescent="0.35">
      <c r="A36" s="30"/>
      <c r="B36" s="31">
        <f>SUM(B30:B35)</f>
        <v>194442</v>
      </c>
      <c r="C36" s="32">
        <f>SUM(C30:C35)</f>
        <v>740933</v>
      </c>
      <c r="D36" s="32">
        <f>SUM(D30:D35)</f>
        <v>806093</v>
      </c>
      <c r="E36" s="32">
        <f>SUM(E30:E35)</f>
        <v>129282</v>
      </c>
      <c r="F36" s="33"/>
    </row>
    <row r="37" spans="1:9" x14ac:dyDescent="0.3">
      <c r="A37" s="1"/>
      <c r="B37" s="3"/>
      <c r="C37" s="2"/>
      <c r="D37" s="2"/>
      <c r="E37" s="3"/>
      <c r="F37" s="3"/>
    </row>
    <row r="38" spans="1:9" x14ac:dyDescent="0.3">
      <c r="A38" s="1"/>
      <c r="B38" s="3"/>
      <c r="C38" s="2"/>
      <c r="D38" s="2"/>
      <c r="E38" s="3"/>
      <c r="F38" s="3"/>
    </row>
    <row r="39" spans="1:9" x14ac:dyDescent="0.3">
      <c r="A39" s="1"/>
      <c r="B39" s="3"/>
      <c r="C39" s="2"/>
      <c r="D39" s="2"/>
      <c r="E39" s="3"/>
      <c r="F39" s="3"/>
    </row>
    <row r="40" spans="1:9" x14ac:dyDescent="0.3">
      <c r="B40" s="4"/>
      <c r="C40" s="2"/>
      <c r="D40" s="2"/>
      <c r="E40" s="5"/>
      <c r="F40" s="6"/>
      <c r="G40" s="8"/>
      <c r="H40" s="6"/>
      <c r="I40" s="8"/>
    </row>
    <row r="41" spans="1:9" x14ac:dyDescent="0.3">
      <c r="A41" s="6"/>
      <c r="B41" s="6"/>
      <c r="C41" s="6"/>
      <c r="D41" s="6"/>
      <c r="E41" s="6"/>
      <c r="F41" s="6"/>
      <c r="H41" s="6"/>
    </row>
    <row r="42" spans="1:9" x14ac:dyDescent="0.3">
      <c r="A42" s="6"/>
      <c r="B42" s="9"/>
      <c r="C42" s="6"/>
      <c r="D42" s="6"/>
      <c r="E42" s="6"/>
    </row>
    <row r="84" spans="7:10" x14ac:dyDescent="0.3">
      <c r="J84" s="10"/>
    </row>
    <row r="85" spans="7:10" x14ac:dyDescent="0.3">
      <c r="J85" s="10"/>
    </row>
    <row r="86" spans="7:10" x14ac:dyDescent="0.3">
      <c r="G86" s="7"/>
      <c r="I86" s="7"/>
      <c r="J86" s="10"/>
    </row>
    <row r="87" spans="7:10" x14ac:dyDescent="0.3">
      <c r="G87" s="6"/>
      <c r="I87" s="6"/>
      <c r="J87" s="10"/>
    </row>
    <row r="121" spans="7:9" x14ac:dyDescent="0.3">
      <c r="G121" s="6"/>
      <c r="I121" s="6"/>
    </row>
    <row r="122" spans="7:9" x14ac:dyDescent="0.3">
      <c r="G122" s="7"/>
      <c r="I122" s="7"/>
    </row>
  </sheetData>
  <mergeCells count="1">
    <mergeCell ref="A1:F1"/>
  </mergeCells>
  <pageMargins left="0.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Kornely</dc:creator>
  <cp:lastModifiedBy>Susan Kornely</cp:lastModifiedBy>
  <cp:lastPrinted>2022-11-09T19:00:04Z</cp:lastPrinted>
  <dcterms:created xsi:type="dcterms:W3CDTF">2011-11-23T01:31:35Z</dcterms:created>
  <dcterms:modified xsi:type="dcterms:W3CDTF">2025-10-26T19:57:06Z</dcterms:modified>
</cp:coreProperties>
</file>